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7.1.219\環境共生課共有\05年度\101 環境共生係\03 杜の都の市民・環境教育学習推進会議\05 環境フォーラム\01 実行委員会\230915 立上げ\"/>
    </mc:Choice>
  </mc:AlternateContent>
  <bookViews>
    <workbookView xWindow="0" yWindow="0" windowWidth="15345" windowHeight="4455"/>
  </bookViews>
  <sheets>
    <sheet name="申込様式" sheetId="3" r:id="rId1"/>
    <sheet name="記載例" sheetId="2" r:id="rId2"/>
  </sheets>
  <definedNames>
    <definedName name="_xlnm.Print_Area" localSheetId="1">記載例!$A$1:$E$40</definedName>
    <definedName name="_xlnm.Print_Area" localSheetId="0">申込様式!$A$1:$E$40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3" l="1"/>
  <c r="E10" i="3"/>
  <c r="G33" i="3" l="1"/>
  <c r="G30" i="3"/>
  <c r="G29" i="3"/>
  <c r="G28" i="3"/>
  <c r="G27" i="3"/>
  <c r="G26" i="3"/>
  <c r="G25" i="3"/>
  <c r="G22" i="3"/>
  <c r="G20" i="3"/>
  <c r="G15" i="3"/>
  <c r="G14" i="3"/>
  <c r="G1" i="3" s="1"/>
  <c r="E37" i="3" s="1"/>
  <c r="G6" i="3"/>
  <c r="G5" i="3"/>
  <c r="G33" i="2"/>
  <c r="G30" i="2"/>
  <c r="E1" i="3" l="1"/>
  <c r="G29" i="2"/>
  <c r="G28" i="2"/>
  <c r="G27" i="2"/>
  <c r="G26" i="2"/>
  <c r="G25" i="2"/>
  <c r="G22" i="2"/>
  <c r="G20" i="2"/>
  <c r="G15" i="2"/>
  <c r="G14" i="2"/>
  <c r="G1" i="2" s="1"/>
  <c r="E37" i="2" s="1"/>
  <c r="G6" i="2"/>
  <c r="G5" i="2"/>
</calcChain>
</file>

<file path=xl/sharedStrings.xml><?xml version="1.0" encoding="utf-8"?>
<sst xmlns="http://schemas.openxmlformats.org/spreadsheetml/2006/main" count="146" uniqueCount="76">
  <si>
    <t>*</t>
    <phoneticPr fontId="1"/>
  </si>
  <si>
    <t>=必須</t>
    <phoneticPr fontId="1"/>
  </si>
  <si>
    <t>≪留意事項≫</t>
    <rPh sb="1" eb="3">
      <t>リュウイ</t>
    </rPh>
    <rPh sb="3" eb="5">
      <t>ジコウ</t>
    </rPh>
    <phoneticPr fontId="1"/>
  </si>
  <si>
    <t>≪入力チェック≫</t>
    <rPh sb="1" eb="3">
      <t>ニュウリョク</t>
    </rPh>
    <phoneticPr fontId="1"/>
  </si>
  <si>
    <t>【基本項目】</t>
    <rPh sb="1" eb="3">
      <t>キホン</t>
    </rPh>
    <rPh sb="3" eb="5">
      <t>コウモク</t>
    </rPh>
    <phoneticPr fontId="1"/>
  </si>
  <si>
    <t>出展希望</t>
    <rPh sb="0" eb="4">
      <t>シュッテンキボウ</t>
    </rPh>
    <phoneticPr fontId="1"/>
  </si>
  <si>
    <t>出展を希望する</t>
  </si>
  <si>
    <t>実行委員会参加希望</t>
    <rPh sb="0" eb="5">
      <t>ジッコウイインカイ</t>
    </rPh>
    <rPh sb="5" eb="7">
      <t>サンカ</t>
    </rPh>
    <rPh sb="7" eb="9">
      <t>キボウ</t>
    </rPh>
    <phoneticPr fontId="1"/>
  </si>
  <si>
    <t>団体・法人名</t>
    <phoneticPr fontId="1"/>
  </si>
  <si>
    <t>団体・法人名(フリガナ)</t>
    <phoneticPr fontId="1"/>
  </si>
  <si>
    <t>主たる担当者１名のみ記載してください。副担当を置かれている場合等は備考欄に記載ください。</t>
    <rPh sb="31" eb="32">
      <t>ナド</t>
    </rPh>
    <phoneticPr fontId="1"/>
  </si>
  <si>
    <t>000-0000のように、半角ハイフンで区切って入力してください。</t>
    <phoneticPr fontId="1"/>
  </si>
  <si>
    <t>メールアドレス１</t>
    <phoneticPr fontId="1"/>
  </si>
  <si>
    <t>事務局からのメールが受信可能なアドレスとしてください。</t>
    <rPh sb="0" eb="3">
      <t>ジムキョク</t>
    </rPh>
    <rPh sb="10" eb="12">
      <t>ジュシン</t>
    </rPh>
    <rPh sb="12" eb="14">
      <t>カノウ</t>
    </rPh>
    <phoneticPr fontId="1"/>
  </si>
  <si>
    <t>備考</t>
    <rPh sb="0" eb="2">
      <t>ビコウ</t>
    </rPh>
    <phoneticPr fontId="1"/>
  </si>
  <si>
    <t>【出展内容 形式に応じてご回答ください】</t>
    <phoneticPr fontId="1"/>
  </si>
  <si>
    <t>出展形式</t>
    <rPh sb="2" eb="4">
      <t>ケイシキ</t>
    </rPh>
    <phoneticPr fontId="1"/>
  </si>
  <si>
    <t>選択してください。</t>
    <rPh sb="0" eb="2">
      <t>センタク</t>
    </rPh>
    <phoneticPr fontId="1"/>
  </si>
  <si>
    <r>
      <rPr>
        <sz val="8"/>
        <rFont val="游ゴシック"/>
        <family val="3"/>
        <charset val="128"/>
        <scheme val="minor"/>
      </rPr>
      <t>〔発表、ワークショップのみ〕</t>
    </r>
    <r>
      <rPr>
        <sz val="11"/>
        <rFont val="游ゴシック"/>
        <family val="3"/>
        <charset val="128"/>
        <scheme val="minor"/>
      </rPr>
      <t xml:space="preserve">
　聴講・参加・来場者の見込み人数</t>
    </r>
    <rPh sb="16" eb="18">
      <t>チョウコウ</t>
    </rPh>
    <rPh sb="19" eb="21">
      <t>サンカ</t>
    </rPh>
    <rPh sb="22" eb="25">
      <t>ライジョウシャ</t>
    </rPh>
    <rPh sb="26" eb="28">
      <t>ミコ</t>
    </rPh>
    <rPh sb="29" eb="31">
      <t>ニンズウ</t>
    </rPh>
    <phoneticPr fontId="1"/>
  </si>
  <si>
    <t>選択してください。
ご回答いただいた人数を収容できる会場を割り当てられない場合がございますので予めご了承願います。</t>
    <rPh sb="0" eb="2">
      <t>センタク</t>
    </rPh>
    <phoneticPr fontId="1"/>
  </si>
  <si>
    <r>
      <rPr>
        <sz val="8"/>
        <rFont val="游ゴシック"/>
        <family val="3"/>
        <charset val="128"/>
        <scheme val="minor"/>
      </rPr>
      <t>〔発表、ワークショップのみ〕</t>
    </r>
    <r>
      <rPr>
        <sz val="11"/>
        <rFont val="游ゴシック"/>
        <family val="3"/>
        <charset val="128"/>
        <scheme val="minor"/>
      </rPr>
      <t xml:space="preserve">
　希望所要時間（分）</t>
    </r>
    <rPh sb="16" eb="18">
      <t>キボウ</t>
    </rPh>
    <rPh sb="18" eb="20">
      <t>ショヨウ</t>
    </rPh>
    <rPh sb="20" eb="22">
      <t>ジカン</t>
    </rPh>
    <rPh sb="23" eb="24">
      <t>フン</t>
    </rPh>
    <phoneticPr fontId="1"/>
  </si>
  <si>
    <t>選択してください。準備・撤収にかかる時間は含めません。
ご希望に添えない場合がございますので予めご了承願います。</t>
    <rPh sb="0" eb="2">
      <t>センタク</t>
    </rPh>
    <rPh sb="9" eb="11">
      <t>ジュンビ</t>
    </rPh>
    <rPh sb="12" eb="14">
      <t>テッシュウ</t>
    </rPh>
    <rPh sb="18" eb="20">
      <t>ジカン</t>
    </rPh>
    <rPh sb="21" eb="22">
      <t>フク</t>
    </rPh>
    <phoneticPr fontId="1"/>
  </si>
  <si>
    <r>
      <rPr>
        <sz val="8"/>
        <rFont val="游ゴシック"/>
        <family val="3"/>
        <charset val="128"/>
        <scheme val="minor"/>
      </rPr>
      <t>〔発表のみ〕</t>
    </r>
    <r>
      <rPr>
        <sz val="11"/>
        <rFont val="游ゴシック"/>
        <family val="3"/>
        <charset val="128"/>
        <scheme val="minor"/>
      </rPr>
      <t xml:space="preserve">
　会場希望</t>
    </r>
    <rPh sb="1" eb="3">
      <t>ハッピョウ</t>
    </rPh>
    <phoneticPr fontId="1"/>
  </si>
  <si>
    <r>
      <rPr>
        <sz val="8"/>
        <rFont val="游ゴシック"/>
        <family val="3"/>
        <charset val="128"/>
        <scheme val="minor"/>
      </rPr>
      <t>〔ブース、ポスター展示のみ〕</t>
    </r>
    <r>
      <rPr>
        <sz val="11"/>
        <rFont val="游ゴシック"/>
        <family val="3"/>
        <charset val="128"/>
        <scheme val="minor"/>
      </rPr>
      <t xml:space="preserve">
　希望小間数</t>
    </r>
    <phoneticPr fontId="1"/>
  </si>
  <si>
    <r>
      <rPr>
        <sz val="8"/>
        <rFont val="游ゴシック"/>
        <family val="3"/>
        <charset val="128"/>
        <scheme val="minor"/>
      </rPr>
      <t>〔発表、ワークショップ、ブース展示のみ〕</t>
    </r>
    <r>
      <rPr>
        <sz val="11"/>
        <rFont val="游ゴシック"/>
        <family val="3"/>
        <charset val="128"/>
        <scheme val="minor"/>
      </rPr>
      <t xml:space="preserve">
　物品販売について</t>
    </r>
    <rPh sb="22" eb="24">
      <t>ブッピン</t>
    </rPh>
    <rPh sb="24" eb="26">
      <t>ハンバイ</t>
    </rPh>
    <phoneticPr fontId="1"/>
  </si>
  <si>
    <t>物品販売を予定している場合は、内容・数量・価格などについて、100文字程度で詳しくお知らせください。</t>
    <rPh sb="33" eb="35">
      <t>モジ</t>
    </rPh>
    <rPh sb="35" eb="37">
      <t>テイド</t>
    </rPh>
    <phoneticPr fontId="1"/>
  </si>
  <si>
    <r>
      <rPr>
        <sz val="8"/>
        <rFont val="游ゴシック"/>
        <family val="3"/>
        <charset val="128"/>
        <scheme val="minor"/>
      </rPr>
      <t>〔ブース展示のみ〕</t>
    </r>
    <r>
      <rPr>
        <sz val="11"/>
        <rFont val="游ゴシック"/>
        <family val="3"/>
        <charset val="128"/>
        <scheme val="minor"/>
      </rPr>
      <t xml:space="preserve">
　試食・試飲について</t>
    </r>
    <rPh sb="11" eb="13">
      <t>シショク</t>
    </rPh>
    <rPh sb="14" eb="16">
      <t>シイン</t>
    </rPh>
    <phoneticPr fontId="1"/>
  </si>
  <si>
    <t>試食、試飲を予定している場合は、内容・数量などについて、100文字程度で詳しくお知らせください。</t>
    <rPh sb="0" eb="2">
      <t>シショク</t>
    </rPh>
    <rPh sb="3" eb="5">
      <t>シイン</t>
    </rPh>
    <rPh sb="31" eb="33">
      <t>モジ</t>
    </rPh>
    <rPh sb="33" eb="35">
      <t>テイド</t>
    </rPh>
    <phoneticPr fontId="1"/>
  </si>
  <si>
    <t>FEEL Sendai</t>
    <phoneticPr fontId="1"/>
  </si>
  <si>
    <t>フィールセンダイ</t>
    <phoneticPr fontId="1"/>
  </si>
  <si>
    <t>杜野　都</t>
    <rPh sb="0" eb="1">
      <t>モリ</t>
    </rPh>
    <rPh sb="1" eb="2">
      <t>ノ</t>
    </rPh>
    <rPh sb="3" eb="4">
      <t>ミヤコ</t>
    </rPh>
    <phoneticPr fontId="1"/>
  </si>
  <si>
    <t>モリノ　ミヤコ</t>
    <phoneticPr fontId="1"/>
  </si>
  <si>
    <t>022-214-0007</t>
    <phoneticPr fontId="1"/>
  </si>
  <si>
    <t>ブース展示</t>
  </si>
  <si>
    <t>なし</t>
    <phoneticPr fontId="1"/>
  </si>
  <si>
    <t>環境フォーラムせんだい2024申込様式</t>
    <rPh sb="0" eb="2">
      <t>カンキョウ</t>
    </rPh>
    <rPh sb="15" eb="17">
      <t>モウシコミ</t>
    </rPh>
    <rPh sb="17" eb="19">
      <t>ヨウシキ</t>
    </rPh>
    <phoneticPr fontId="1"/>
  </si>
  <si>
    <t>環境フォーラムせんだい2024申込様式（記載例）</t>
    <rPh sb="0" eb="2">
      <t>カンキョウ</t>
    </rPh>
    <rPh sb="15" eb="17">
      <t>モウシコミ</t>
    </rPh>
    <rPh sb="17" eb="19">
      <t>ヨウシキ</t>
    </rPh>
    <rPh sb="20" eb="22">
      <t>キサイ</t>
    </rPh>
    <rPh sb="22" eb="23">
      <t>レイ</t>
    </rPh>
    <phoneticPr fontId="1"/>
  </si>
  <si>
    <t>内容</t>
    <phoneticPr fontId="1"/>
  </si>
  <si>
    <t>現時点で想定されている内容を100文字程度で、できるだけ詳しくお知らせください。</t>
    <rPh sb="17" eb="19">
      <t>モジ</t>
    </rPh>
    <rPh sb="19" eb="21">
      <t>テイド</t>
    </rPh>
    <phoneticPr fontId="1"/>
  </si>
  <si>
    <t>電話番号</t>
    <phoneticPr fontId="1"/>
  </si>
  <si>
    <t>郵便番号</t>
    <rPh sb="0" eb="4">
      <t>ユウビンバンゴウ</t>
    </rPh>
    <phoneticPr fontId="1"/>
  </si>
  <si>
    <t>例）012-3456</t>
    <phoneticPr fontId="1"/>
  </si>
  <si>
    <t>住所1（市区町村）</t>
    <rPh sb="0" eb="2">
      <t>ジュウショ</t>
    </rPh>
    <rPh sb="4" eb="8">
      <t>シクチョウソン</t>
    </rPh>
    <phoneticPr fontId="1"/>
  </si>
  <si>
    <t>住所2（番地名）</t>
    <rPh sb="0" eb="2">
      <t>ジュウショ</t>
    </rPh>
    <rPh sb="4" eb="6">
      <t>バンチ</t>
    </rPh>
    <rPh sb="6" eb="7">
      <t>メイ</t>
    </rPh>
    <phoneticPr fontId="1"/>
  </si>
  <si>
    <t>住所3（ビル名等）</t>
    <rPh sb="0" eb="2">
      <t>ジュウショ</t>
    </rPh>
    <rPh sb="6" eb="7">
      <t>メイ</t>
    </rPh>
    <rPh sb="7" eb="8">
      <t>トウ</t>
    </rPh>
    <phoneticPr fontId="1"/>
  </si>
  <si>
    <t>例）○○市○○町</t>
    <phoneticPr fontId="1"/>
  </si>
  <si>
    <t>例）1-1-1</t>
    <phoneticPr fontId="1"/>
  </si>
  <si>
    <t>feel_sendai@city.sendai.jp</t>
    <phoneticPr fontId="1"/>
  </si>
  <si>
    <t>複数の団体でお申し込みいただく場合は、間に『／』を入れてください。</t>
    <rPh sb="0" eb="2">
      <t>フクスウ</t>
    </rPh>
    <rPh sb="3" eb="5">
      <t>ダンタイ</t>
    </rPh>
    <rPh sb="7" eb="8">
      <t>モウ</t>
    </rPh>
    <rPh sb="9" eb="10">
      <t>コ</t>
    </rPh>
    <rPh sb="15" eb="17">
      <t>バアイ</t>
    </rPh>
    <rPh sb="19" eb="20">
      <t>アイダ</t>
    </rPh>
    <rPh sb="25" eb="26">
      <t>イ</t>
    </rPh>
    <phoneticPr fontId="1"/>
  </si>
  <si>
    <t>出展時の団体名・法人名</t>
    <phoneticPr fontId="1"/>
  </si>
  <si>
    <t>出展時の団体名・法人名（フリガナ）</t>
    <phoneticPr fontId="1"/>
  </si>
  <si>
    <t>役職・部署名</t>
    <rPh sb="0" eb="2">
      <t>ヤクショク</t>
    </rPh>
    <rPh sb="3" eb="5">
      <t>ブショ</t>
    </rPh>
    <rPh sb="5" eb="6">
      <t>メイ</t>
    </rPh>
    <phoneticPr fontId="1"/>
  </si>
  <si>
    <t>役職・部署名（フリガナ）</t>
    <phoneticPr fontId="1"/>
  </si>
  <si>
    <t>お名前</t>
    <rPh sb="1" eb="3">
      <t>ナマエ</t>
    </rPh>
    <phoneticPr fontId="1"/>
  </si>
  <si>
    <t>お名前（フリガナ）</t>
    <rPh sb="1" eb="3">
      <t>ナマエ</t>
    </rPh>
    <phoneticPr fontId="1"/>
  </si>
  <si>
    <t>FAX</t>
    <phoneticPr fontId="1"/>
  </si>
  <si>
    <t>主たるテーマ</t>
    <rPh sb="0" eb="1">
      <t>シュ</t>
    </rPh>
    <phoneticPr fontId="1"/>
  </si>
  <si>
    <t>出展内容に合致する主たるテーマを選択してください。ブースの配置等の参考とさせていただきます。</t>
    <rPh sb="0" eb="2">
      <t>シュッテン</t>
    </rPh>
    <rPh sb="2" eb="4">
      <t>ナイヨウ</t>
    </rPh>
    <rPh sb="5" eb="7">
      <t>ガッチ</t>
    </rPh>
    <rPh sb="9" eb="10">
      <t>シュ</t>
    </rPh>
    <rPh sb="16" eb="18">
      <t>センタク</t>
    </rPh>
    <phoneticPr fontId="1"/>
  </si>
  <si>
    <t>その他テーマ</t>
    <rPh sb="2" eb="3">
      <t>タ</t>
    </rPh>
    <phoneticPr fontId="1"/>
  </si>
  <si>
    <t>その他にも合致するテーマがある場合は選択してください。</t>
    <rPh sb="2" eb="3">
      <t>ホカ</t>
    </rPh>
    <rPh sb="5" eb="7">
      <t>ガッチ</t>
    </rPh>
    <rPh sb="15" eb="17">
      <t>バアイ</t>
    </rPh>
    <rPh sb="18" eb="20">
      <t>センタク</t>
    </rPh>
    <phoneticPr fontId="1"/>
  </si>
  <si>
    <t>その他備考があればご記入ください。</t>
    <rPh sb="2" eb="3">
      <t>タ</t>
    </rPh>
    <rPh sb="3" eb="5">
      <t>ビコウ</t>
    </rPh>
    <rPh sb="10" eb="12">
      <t>キニュウ</t>
    </rPh>
    <phoneticPr fontId="1"/>
  </si>
  <si>
    <t>【出展者名等】</t>
    <rPh sb="4" eb="5">
      <t>メイ</t>
    </rPh>
    <rPh sb="5" eb="6">
      <t>トウ</t>
    </rPh>
    <phoneticPr fontId="1"/>
  </si>
  <si>
    <t>FEEL Sendaiで実施している、「杜々かんきょうレスキュー隊事業」、「[環境社会実験]未来プロジェクトin仙台事業」、「環境フォーラムせんだい」について、ポスター展示などで紹介します。</t>
    <rPh sb="12" eb="14">
      <t>ジッシ</t>
    </rPh>
    <rPh sb="63" eb="65">
      <t>カンキョウ</t>
    </rPh>
    <phoneticPr fontId="1"/>
  </si>
  <si>
    <t>環境</t>
  </si>
  <si>
    <t>参加しない</t>
  </si>
  <si>
    <t>　出展形式</t>
    <rPh sb="3" eb="5">
      <t>ケイシキ</t>
    </rPh>
    <phoneticPr fontId="1"/>
  </si>
  <si>
    <t>　内容</t>
    <phoneticPr fontId="1"/>
  </si>
  <si>
    <t>選択してください。
※会場A: 会議室など、壁によって区切られたスペース
　会場B: ブース展示やレストスペース等と隣接した比較的開けたスペース</t>
    <rPh sb="0" eb="2">
      <t>センタク</t>
    </rPh>
    <phoneticPr fontId="1"/>
  </si>
  <si>
    <t>980-8671</t>
    <phoneticPr fontId="1"/>
  </si>
  <si>
    <t>仙台市青葉区二日町</t>
    <rPh sb="0" eb="3">
      <t>センダイシ</t>
    </rPh>
    <rPh sb="3" eb="6">
      <t>アオバク</t>
    </rPh>
    <rPh sb="6" eb="9">
      <t>フツカマチ</t>
    </rPh>
    <phoneticPr fontId="1"/>
  </si>
  <si>
    <t>6-12</t>
    <phoneticPr fontId="1"/>
  </si>
  <si>
    <t>MSビル二日町5階</t>
    <rPh sb="4" eb="7">
      <t>フツカマチ</t>
    </rPh>
    <rPh sb="8" eb="9">
      <t>カイ</t>
    </rPh>
    <phoneticPr fontId="1"/>
  </si>
  <si>
    <t>022-214-0580</t>
    <phoneticPr fontId="1"/>
  </si>
  <si>
    <t>（複数の出展形式でお申し込みの場合は、本様式ファイルを複製してご回答ください。）</t>
    <rPh sb="4" eb="6">
      <t>シュッテン</t>
    </rPh>
    <rPh sb="19" eb="20">
      <t>ホン</t>
    </rPh>
    <phoneticPr fontId="1"/>
  </si>
  <si>
    <t>こちらの名称は、広報物や社名板への表示に使用させていただきます。
上記の「団体名・法人名」（必須項目）と異なる場合は手入力して下さい。
（通常は同一）</t>
    <rPh sb="52" eb="53">
      <t>コト</t>
    </rPh>
    <rPh sb="55" eb="57">
      <t>バアイ</t>
    </rPh>
    <rPh sb="58" eb="59">
      <t>テ</t>
    </rPh>
    <rPh sb="59" eb="61">
      <t>ニュウリョク</t>
    </rPh>
    <rPh sb="63" eb="64">
      <t>クダ</t>
    </rPh>
    <rPh sb="69" eb="71">
      <t>ツウジョウ</t>
    </rPh>
    <rPh sb="72" eb="74">
      <t>ドウイツ</t>
    </rPh>
    <phoneticPr fontId="1"/>
  </si>
  <si>
    <t>選択してください（原則１小間＝ 間口2,000mm、奥行2,000mm、高さ2,400mm）
より多くの方が出展できるようご理解・ご協力をお願いいたします。</t>
    <rPh sb="0" eb="2">
      <t>センタク</t>
    </rPh>
    <rPh sb="9" eb="11">
      <t>ゲンソク</t>
    </rPh>
    <rPh sb="12" eb="14">
      <t>コマ</t>
    </rPh>
    <rPh sb="49" eb="50">
      <t>オオ</t>
    </rPh>
    <rPh sb="52" eb="53">
      <t>カタ</t>
    </rPh>
    <rPh sb="54" eb="56">
      <t>シュッテン</t>
    </rPh>
    <rPh sb="62" eb="64">
      <t>リカイ</t>
    </rPh>
    <rPh sb="66" eb="68">
      <t>キョウリョク</t>
    </rPh>
    <rPh sb="70" eb="71">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</si>
</sst>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6"/>
      <name val="游ゴシック"/>
      <family val="3"/>
      <charset val="128"/>
      <scheme val="minor"/>
    </font>
    <font>
      <sz val="11"/>
      <name val="游ゴシック"/>
      <family val="3"/>
      <charset val="128"/>
      <scheme val="minor"/>
    </font>
    <font>
      <b/>
      <sz val="10"/>
      <color rgb="FFFF0000"/>
      <name val="BIZ UDP明朝 Medium"/>
      <family val="1"/>
      <charset val="128"/>
    </font>
    <font>
      <sz val="11"/>
      <name val="游ゴシック"/>
      <family val="2"/>
      <scheme val="minor"/>
    </font>
    <font>
      <b/>
      <sz val="12"/>
      <color theme="1"/>
      <name val="游ゴシック"/>
      <family val="3"/>
      <charset val="128"/>
      <scheme val="minor"/>
    </font>
    <font>
      <sz val="12"/>
      <color theme="1"/>
      <name val="游ゴシック"/>
      <family val="2"/>
      <scheme val="minor"/>
    </font>
    <font>
      <b/>
      <sz val="11"/>
      <color theme="0"/>
      <name val="游ゴシック"/>
      <family val="3"/>
      <charset val="128"/>
      <scheme val="minor"/>
    </font>
    <font>
      <sz val="8"/>
      <name val="游ゴシック"/>
      <family val="3"/>
      <charset val="128"/>
      <scheme val="minor"/>
    </font>
    <font>
      <sz val="11"/>
      <color theme="1"/>
      <name val="HG丸ｺﾞｼｯｸM-PRO"/>
      <family val="3"/>
      <charset val="128"/>
    </font>
    <font>
      <sz val="11"/>
      <name val="HG丸ｺﾞｼｯｸM-PRO"/>
      <family val="3"/>
      <charset val="128"/>
    </font>
    <font>
      <sz val="9"/>
      <name val="游ゴシック"/>
      <family val="3"/>
      <charset val="128"/>
      <scheme val="minor"/>
    </font>
    <font>
      <b/>
      <sz val="16"/>
      <name val="游ゴシック"/>
      <family val="3"/>
      <charset val="128"/>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46">
    <xf numFmtId="0" fontId="0" fillId="0" borderId="0" xfId="0"/>
    <xf numFmtId="0" fontId="2" fillId="0" borderId="0" xfId="0" applyFont="1" applyFill="1"/>
    <xf numFmtId="0" fontId="0" fillId="0" borderId="0" xfId="0" applyFill="1"/>
    <xf numFmtId="0" fontId="3" fillId="0" borderId="0" xfId="0" applyFont="1" applyFill="1" applyAlignment="1">
      <alignment horizontal="center" vertical="center"/>
    </xf>
    <xf numFmtId="0" fontId="4" fillId="0" borderId="0" xfId="0" applyFont="1" applyFill="1"/>
    <xf numFmtId="0" fontId="0" fillId="0" borderId="0" xfId="0" applyAlignment="1">
      <alignment vertical="center" textRotation="255"/>
    </xf>
    <xf numFmtId="0" fontId="2" fillId="0" borderId="0" xfId="0" applyFont="1" applyFill="1" applyAlignment="1">
      <alignment horizontal="left"/>
    </xf>
    <xf numFmtId="0" fontId="4" fillId="0" borderId="0" xfId="0" applyFont="1" applyFill="1" applyAlignment="1">
      <alignment horizontal="right"/>
    </xf>
    <xf numFmtId="0" fontId="5" fillId="0" borderId="0" xfId="0" applyFont="1" applyFill="1" applyAlignment="1">
      <alignment horizontal="center" vertical="center"/>
    </xf>
    <xf numFmtId="0" fontId="0" fillId="0" borderId="0" xfId="0" quotePrefix="1" applyFill="1"/>
    <xf numFmtId="0" fontId="4" fillId="0" borderId="0" xfId="0" applyFont="1" applyFill="1" applyAlignment="1">
      <alignment horizontal="left"/>
    </xf>
    <xf numFmtId="0" fontId="6" fillId="0" borderId="0" xfId="0" applyFont="1" applyAlignment="1">
      <alignment horizontal="left"/>
    </xf>
    <xf numFmtId="0" fontId="0" fillId="0" borderId="0" xfId="0" applyAlignment="1">
      <alignment horizontal="right" vertical="top"/>
    </xf>
    <xf numFmtId="0" fontId="2" fillId="0" borderId="0" xfId="0" applyFont="1" applyFill="1" applyAlignment="1">
      <alignment horizontal="left" vertical="center" indent="7"/>
    </xf>
    <xf numFmtId="0" fontId="5" fillId="0" borderId="0" xfId="0" applyFont="1" applyFill="1" applyAlignment="1">
      <alignment horizontal="right" vertical="top"/>
    </xf>
    <xf numFmtId="0" fontId="0" fillId="0" borderId="1" xfId="0" applyFill="1" applyBorder="1" applyAlignment="1" applyProtection="1">
      <alignment horizontal="center" vertical="center" wrapText="1"/>
      <protection locked="0"/>
    </xf>
    <xf numFmtId="0" fontId="2" fillId="0" borderId="0" xfId="0" applyFont="1" applyFill="1" applyAlignment="1">
      <alignment vertical="center" wrapText="1"/>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 xfId="0" applyFill="1" applyBorder="1" applyAlignment="1" applyProtection="1">
      <alignment horizontal="left" vertical="top" wrapText="1"/>
      <protection locked="0"/>
    </xf>
    <xf numFmtId="0" fontId="0" fillId="0" borderId="3" xfId="0" applyBorder="1" applyAlignment="1">
      <alignment horizontal="center" vertical="center"/>
    </xf>
    <xf numFmtId="0" fontId="0" fillId="0" borderId="0" xfId="0" applyAlignment="1">
      <alignment horizontal="right" vertical="center" textRotation="255"/>
    </xf>
    <xf numFmtId="0" fontId="0" fillId="0" borderId="0" xfId="0" applyAlignment="1">
      <alignment horizontal="center" vertical="center"/>
    </xf>
    <xf numFmtId="0" fontId="2" fillId="0" borderId="0" xfId="0" applyFont="1" applyFill="1" applyAlignment="1">
      <alignment horizontal="left" indent="7"/>
    </xf>
    <xf numFmtId="0" fontId="0" fillId="0" borderId="1" xfId="0" applyFill="1" applyBorder="1" applyProtection="1">
      <protection locked="0"/>
    </xf>
    <xf numFmtId="0" fontId="2" fillId="0" borderId="0" xfId="0" applyFont="1" applyFill="1" applyAlignment="1">
      <alignment shrinkToFit="1"/>
    </xf>
    <xf numFmtId="0" fontId="0" fillId="0" borderId="1" xfId="0" applyBorder="1" applyProtection="1">
      <protection locked="0"/>
    </xf>
    <xf numFmtId="0" fontId="0" fillId="0" borderId="0" xfId="0" applyBorder="1" applyAlignment="1">
      <alignment horizontal="left" vertical="center"/>
    </xf>
    <xf numFmtId="0" fontId="0" fillId="0" borderId="0" xfId="0" applyFill="1" applyBorder="1"/>
    <xf numFmtId="0" fontId="0" fillId="0" borderId="1" xfId="0" applyFill="1" applyBorder="1" applyAlignment="1" applyProtection="1">
      <alignment horizontal="center"/>
      <protection locked="0"/>
    </xf>
    <xf numFmtId="0" fontId="2" fillId="0" borderId="0" xfId="0" applyFont="1" applyFill="1" applyAlignment="1">
      <alignment horizontal="left" vertical="center" wrapText="1"/>
    </xf>
    <xf numFmtId="0" fontId="0" fillId="0" borderId="1" xfId="0" applyFill="1" applyBorder="1" applyAlignment="1" applyProtection="1">
      <alignment horizontal="center" vertical="center"/>
      <protection locked="0"/>
    </xf>
    <xf numFmtId="0" fontId="2" fillId="0" borderId="0" xfId="0" applyFont="1" applyFill="1" applyAlignment="1">
      <alignment wrapText="1"/>
    </xf>
    <xf numFmtId="0" fontId="0" fillId="0" borderId="0" xfId="0" applyFill="1" applyAlignment="1">
      <alignment horizontal="right" vertical="top"/>
    </xf>
    <xf numFmtId="0" fontId="9" fillId="0" borderId="0" xfId="0" applyFont="1" applyAlignment="1">
      <alignment horizontal="right"/>
    </xf>
    <xf numFmtId="0" fontId="10" fillId="0" borderId="0" xfId="0" applyFont="1" applyFill="1" applyAlignment="1" applyProtection="1">
      <protection locked="0"/>
    </xf>
    <xf numFmtId="0" fontId="11" fillId="0" borderId="0" xfId="0" applyFont="1" applyFill="1"/>
    <xf numFmtId="0" fontId="12" fillId="0" borderId="0" xfId="0" applyFont="1" applyAlignment="1">
      <alignment horizontal="left" vertical="center" textRotation="255"/>
    </xf>
    <xf numFmtId="0" fontId="12" fillId="0" borderId="0" xfId="0" applyFont="1" applyAlignment="1">
      <alignment horizontal="left" indent="1"/>
    </xf>
    <xf numFmtId="0" fontId="2" fillId="0" borderId="0" xfId="0" applyFont="1" applyFill="1" applyAlignment="1">
      <alignment vertical="center"/>
    </xf>
    <xf numFmtId="0" fontId="2" fillId="0" borderId="0" xfId="0" applyFont="1" applyFill="1" applyAlignment="1">
      <alignment horizontal="left" indent="6"/>
    </xf>
    <xf numFmtId="0" fontId="2" fillId="0" borderId="0" xfId="0" applyFont="1" applyFill="1" applyAlignment="1">
      <alignment horizontal="left" vertical="center" wrapText="1" indent="6"/>
    </xf>
    <xf numFmtId="0" fontId="2" fillId="0" borderId="0" xfId="0" applyFont="1" applyFill="1" applyAlignment="1">
      <alignment horizontal="left" wrapText="1" indent="6"/>
    </xf>
    <xf numFmtId="0" fontId="2" fillId="0" borderId="0" xfId="0" applyFont="1" applyFill="1" applyAlignment="1">
      <alignment horizontal="left" vertical="center" indent="6"/>
    </xf>
    <xf numFmtId="49" fontId="0" fillId="0" borderId="1" xfId="0" applyNumberFormat="1" applyFill="1" applyBorder="1" applyProtection="1">
      <protection locked="0"/>
    </xf>
    <xf numFmtId="0" fontId="7" fillId="2" borderId="0" xfId="0" applyFont="1" applyFill="1" applyAlignment="1">
      <alignment horizontal="center" vertical="center" textRotation="255"/>
    </xf>
  </cellXfs>
  <cellStyles count="1">
    <cellStyle name="標準" xfId="0" builtinId="0"/>
  </cellStyles>
  <dxfs count="14">
    <dxf>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fgColor theme="1"/>
          <bgColor theme="1"/>
        </patternFill>
      </fill>
    </dxf>
    <dxf>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fgColor theme="1"/>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tabSelected="1" zoomScale="70" zoomScaleNormal="70" zoomScaleSheetLayoutView="100" workbookViewId="0">
      <selection activeCell="E6" sqref="E6"/>
    </sheetView>
  </sheetViews>
  <sheetFormatPr defaultRowHeight="18.75" outlineLevelCol="1" x14ac:dyDescent="0.4"/>
  <cols>
    <col min="1" max="1" width="2" customWidth="1"/>
    <col min="2" max="2" width="3.875" style="5" customWidth="1"/>
    <col min="3" max="3" width="41.75" style="1" customWidth="1"/>
    <col min="4" max="4" width="2" style="2" customWidth="1"/>
    <col min="5" max="5" width="49" style="2" customWidth="1"/>
    <col min="6" max="6" width="72.25" style="4" customWidth="1" outlineLevel="1"/>
    <col min="7" max="7" width="18.625" bestFit="1" customWidth="1"/>
    <col min="8" max="8" width="18.625" customWidth="1"/>
  </cols>
  <sheetData>
    <row r="1" spans="1:8" ht="25.5" x14ac:dyDescent="0.5">
      <c r="A1" s="38" t="s">
        <v>35</v>
      </c>
      <c r="B1" s="37"/>
      <c r="E1" s="3" t="str">
        <f>IF(G1&gt;0,"入力エラーがあります。必須項目の漏れなどご確認ください","")</f>
        <v>入力エラーがあります。必須項目の漏れなどご確認ください</v>
      </c>
      <c r="G1">
        <f>COUNTIF(G8:G37,"NG")</f>
        <v>7</v>
      </c>
    </row>
    <row r="2" spans="1:8" x14ac:dyDescent="0.4">
      <c r="C2" s="6" t="s">
        <v>73</v>
      </c>
      <c r="E2" s="7"/>
    </row>
    <row r="3" spans="1:8" x14ac:dyDescent="0.4">
      <c r="E3" s="7"/>
    </row>
    <row r="4" spans="1:8" ht="20.25" thickBot="1" x14ac:dyDescent="0.45">
      <c r="D4" s="8" t="s">
        <v>0</v>
      </c>
      <c r="E4" s="9" t="s">
        <v>1</v>
      </c>
      <c r="F4" s="10" t="s">
        <v>2</v>
      </c>
      <c r="G4" s="11" t="s">
        <v>3</v>
      </c>
      <c r="H4" s="11"/>
    </row>
    <row r="5" spans="1:8" ht="60" customHeight="1" thickBot="1" x14ac:dyDescent="0.45">
      <c r="A5" s="12"/>
      <c r="B5" s="45" t="s">
        <v>4</v>
      </c>
      <c r="C5" s="13" t="s">
        <v>5</v>
      </c>
      <c r="D5" s="14" t="s">
        <v>0</v>
      </c>
      <c r="E5" s="15"/>
      <c r="F5" s="16"/>
      <c r="G5" s="17" t="str">
        <f>IF(E5="","NG","OK")</f>
        <v>NG</v>
      </c>
      <c r="H5" s="18"/>
    </row>
    <row r="6" spans="1:8" ht="60" customHeight="1" thickBot="1" x14ac:dyDescent="0.45">
      <c r="A6" s="12"/>
      <c r="B6" s="45"/>
      <c r="C6" s="13" t="s">
        <v>7</v>
      </c>
      <c r="D6" s="14" t="s">
        <v>0</v>
      </c>
      <c r="E6" s="15"/>
      <c r="F6" s="1"/>
      <c r="G6" s="17" t="str">
        <f>IF(E6="","NG","OK")</f>
        <v>NG</v>
      </c>
      <c r="H6" s="18"/>
    </row>
    <row r="7" spans="1:8" ht="20.25" customHeight="1" thickBot="1" x14ac:dyDescent="0.45">
      <c r="D7" s="8"/>
      <c r="E7" s="9"/>
      <c r="F7" s="10"/>
      <c r="G7" s="11"/>
      <c r="H7" s="11"/>
    </row>
    <row r="8" spans="1:8" ht="60" customHeight="1" thickBot="1" x14ac:dyDescent="0.45">
      <c r="A8" s="12"/>
      <c r="B8" s="45" t="s">
        <v>61</v>
      </c>
      <c r="C8" s="13" t="s">
        <v>8</v>
      </c>
      <c r="D8" s="14"/>
      <c r="E8" s="19"/>
      <c r="F8" s="16" t="s">
        <v>48</v>
      </c>
      <c r="G8" s="20"/>
      <c r="H8" s="18"/>
    </row>
    <row r="9" spans="1:8" ht="60" customHeight="1" thickBot="1" x14ac:dyDescent="0.45">
      <c r="A9" s="12"/>
      <c r="B9" s="45"/>
      <c r="C9" s="13" t="s">
        <v>9</v>
      </c>
      <c r="D9" s="14"/>
      <c r="E9" s="19"/>
      <c r="F9" s="1"/>
      <c r="G9" s="20"/>
      <c r="H9" s="18"/>
    </row>
    <row r="10" spans="1:8" ht="60" customHeight="1" thickBot="1" x14ac:dyDescent="0.45">
      <c r="A10" s="12"/>
      <c r="B10" s="45"/>
      <c r="C10" s="13" t="s">
        <v>49</v>
      </c>
      <c r="D10" s="14"/>
      <c r="E10" s="19">
        <f>E8</f>
        <v>0</v>
      </c>
      <c r="F10" s="32" t="s">
        <v>74</v>
      </c>
      <c r="G10" s="20"/>
      <c r="H10" s="18"/>
    </row>
    <row r="11" spans="1:8" ht="60" customHeight="1" thickBot="1" x14ac:dyDescent="0.45">
      <c r="A11" s="12"/>
      <c r="B11" s="45"/>
      <c r="C11" s="13" t="s">
        <v>50</v>
      </c>
      <c r="D11" s="14"/>
      <c r="E11" s="19">
        <f>E9</f>
        <v>0</v>
      </c>
      <c r="F11" s="32"/>
      <c r="G11" s="20"/>
      <c r="H11" s="18"/>
    </row>
    <row r="12" spans="1:8" ht="20.25" thickBot="1" x14ac:dyDescent="0.45">
      <c r="A12" s="12"/>
      <c r="B12" s="45"/>
      <c r="C12" s="23" t="s">
        <v>51</v>
      </c>
      <c r="D12" s="14"/>
      <c r="E12" s="24"/>
      <c r="F12" s="1"/>
      <c r="G12" s="20"/>
      <c r="H12" s="18"/>
    </row>
    <row r="13" spans="1:8" ht="20.25" thickBot="1" x14ac:dyDescent="0.45">
      <c r="A13" s="12"/>
      <c r="B13" s="45"/>
      <c r="C13" s="23" t="s">
        <v>52</v>
      </c>
      <c r="D13" s="14"/>
      <c r="E13" s="24"/>
      <c r="F13" s="1"/>
      <c r="G13" s="20"/>
      <c r="H13" s="18"/>
    </row>
    <row r="14" spans="1:8" ht="20.25" thickBot="1" x14ac:dyDescent="0.45">
      <c r="A14" s="12"/>
      <c r="B14" s="45"/>
      <c r="C14" s="23" t="s">
        <v>53</v>
      </c>
      <c r="D14" s="14" t="s">
        <v>0</v>
      </c>
      <c r="E14" s="24"/>
      <c r="F14" s="25" t="s">
        <v>10</v>
      </c>
      <c r="G14" s="17" t="str">
        <f>IF(E14="","NG","OK")</f>
        <v>NG</v>
      </c>
      <c r="H14" s="18"/>
    </row>
    <row r="15" spans="1:8" ht="20.25" thickBot="1" x14ac:dyDescent="0.45">
      <c r="A15" s="12"/>
      <c r="B15" s="45"/>
      <c r="C15" s="23" t="s">
        <v>54</v>
      </c>
      <c r="D15" s="14" t="s">
        <v>0</v>
      </c>
      <c r="E15" s="24"/>
      <c r="F15" s="1"/>
      <c r="G15" s="17" t="str">
        <f>IF(E15="","NG","OK")</f>
        <v>NG</v>
      </c>
      <c r="H15" s="18"/>
    </row>
    <row r="16" spans="1:8" ht="20.25" thickBot="1" x14ac:dyDescent="0.45">
      <c r="A16" s="12"/>
      <c r="B16" s="45"/>
      <c r="C16" s="23" t="s">
        <v>40</v>
      </c>
      <c r="D16" s="14"/>
      <c r="E16" s="44"/>
      <c r="F16" s="1" t="s">
        <v>41</v>
      </c>
      <c r="G16" s="20"/>
      <c r="H16" s="18"/>
    </row>
    <row r="17" spans="1:8" ht="20.25" thickBot="1" x14ac:dyDescent="0.45">
      <c r="A17" s="12"/>
      <c r="B17" s="45"/>
      <c r="C17" s="23" t="s">
        <v>42</v>
      </c>
      <c r="D17" s="14"/>
      <c r="E17" s="24"/>
      <c r="F17" s="1" t="s">
        <v>45</v>
      </c>
      <c r="G17" s="20"/>
      <c r="H17" s="18"/>
    </row>
    <row r="18" spans="1:8" ht="20.25" thickBot="1" x14ac:dyDescent="0.45">
      <c r="A18" s="12"/>
      <c r="B18" s="45"/>
      <c r="C18" s="23" t="s">
        <v>43</v>
      </c>
      <c r="D18" s="14"/>
      <c r="E18" s="44"/>
      <c r="F18" s="1" t="s">
        <v>46</v>
      </c>
      <c r="G18" s="20"/>
      <c r="H18" s="18"/>
    </row>
    <row r="19" spans="1:8" ht="20.25" thickBot="1" x14ac:dyDescent="0.45">
      <c r="A19" s="12"/>
      <c r="B19" s="45"/>
      <c r="C19" s="23" t="s">
        <v>44</v>
      </c>
      <c r="D19" s="14"/>
      <c r="E19" s="44"/>
      <c r="F19" s="1"/>
      <c r="G19" s="20"/>
      <c r="H19" s="18"/>
    </row>
    <row r="20" spans="1:8" ht="20.25" thickBot="1" x14ac:dyDescent="0.45">
      <c r="A20" s="12"/>
      <c r="B20" s="45"/>
      <c r="C20" s="23" t="s">
        <v>39</v>
      </c>
      <c r="D20" s="14" t="s">
        <v>0</v>
      </c>
      <c r="E20" s="24"/>
      <c r="F20" s="1" t="s">
        <v>11</v>
      </c>
      <c r="G20" s="17" t="str">
        <f t="shared" ref="G20" si="0">IF(E20="","NG","OK")</f>
        <v>NG</v>
      </c>
      <c r="H20" s="18"/>
    </row>
    <row r="21" spans="1:8" ht="20.25" thickBot="1" x14ac:dyDescent="0.45">
      <c r="A21" s="12"/>
      <c r="B21" s="45"/>
      <c r="C21" s="23" t="s">
        <v>55</v>
      </c>
      <c r="D21" s="14"/>
      <c r="E21" s="24"/>
      <c r="F21" s="1"/>
      <c r="G21" s="20"/>
      <c r="H21" s="18"/>
    </row>
    <row r="22" spans="1:8" ht="20.25" thickBot="1" x14ac:dyDescent="0.45">
      <c r="A22" s="12"/>
      <c r="B22" s="45"/>
      <c r="C22" s="23" t="s">
        <v>12</v>
      </c>
      <c r="D22" s="14" t="s">
        <v>0</v>
      </c>
      <c r="E22" s="26"/>
      <c r="F22" s="1" t="s">
        <v>13</v>
      </c>
      <c r="G22" s="17" t="str">
        <f>IF(E22="","NG","OK")</f>
        <v>NG</v>
      </c>
      <c r="H22" s="27"/>
    </row>
    <row r="23" spans="1:8" ht="48.75" customHeight="1" thickBot="1" x14ac:dyDescent="0.45">
      <c r="A23" s="12"/>
      <c r="B23" s="45"/>
      <c r="C23" s="13" t="s">
        <v>14</v>
      </c>
      <c r="D23" s="14"/>
      <c r="E23" s="26"/>
      <c r="F23" s="25"/>
      <c r="G23" s="18"/>
      <c r="H23" s="18"/>
    </row>
    <row r="24" spans="1:8" ht="20.25" thickBot="1" x14ac:dyDescent="0.45">
      <c r="A24" s="12"/>
      <c r="B24" s="21"/>
      <c r="D24" s="14"/>
      <c r="E24" s="28"/>
      <c r="G24" s="22"/>
      <c r="H24" s="22"/>
    </row>
    <row r="25" spans="1:8" ht="20.25" customHeight="1" thickBot="1" x14ac:dyDescent="0.45">
      <c r="A25" s="12"/>
      <c r="B25" s="45" t="s">
        <v>15</v>
      </c>
      <c r="C25" s="40" t="s">
        <v>65</v>
      </c>
      <c r="D25" s="14"/>
      <c r="E25" s="29"/>
      <c r="F25" s="1" t="s">
        <v>17</v>
      </c>
      <c r="G25" s="17" t="str">
        <f>IF(OR(AND(E5="出展を希望しない",E25=""),NOT(E25="")),"OK","NG")</f>
        <v>NG</v>
      </c>
      <c r="H25" s="18"/>
    </row>
    <row r="26" spans="1:8" ht="57" customHeight="1" thickBot="1" x14ac:dyDescent="0.45">
      <c r="A26" s="12"/>
      <c r="B26" s="45"/>
      <c r="C26" s="41" t="s">
        <v>18</v>
      </c>
      <c r="D26" s="14"/>
      <c r="E26" s="31"/>
      <c r="F26" s="32" t="s">
        <v>19</v>
      </c>
      <c r="G26" s="17" t="str">
        <f>IF(AND(OR($E$25="発表",$E$25="ワークショップ"),E26=""),"NG","OK")</f>
        <v>OK</v>
      </c>
      <c r="H26" s="18"/>
    </row>
    <row r="27" spans="1:8" ht="38.25" thickBot="1" x14ac:dyDescent="0.45">
      <c r="A27" s="12"/>
      <c r="B27" s="45"/>
      <c r="C27" s="41" t="s">
        <v>20</v>
      </c>
      <c r="D27" s="14"/>
      <c r="E27" s="31"/>
      <c r="F27" s="32" t="s">
        <v>21</v>
      </c>
      <c r="G27" s="17" t="str">
        <f>IF(AND(OR($E$25="発表",$E$25="ワークショップ"),E27=""),"NG","OK")</f>
        <v>OK</v>
      </c>
      <c r="H27" s="18"/>
    </row>
    <row r="28" spans="1:8" ht="57" thickBot="1" x14ac:dyDescent="0.45">
      <c r="A28" s="12"/>
      <c r="B28" s="45"/>
      <c r="C28" s="41" t="s">
        <v>22</v>
      </c>
      <c r="D28" s="14"/>
      <c r="E28" s="31"/>
      <c r="F28" s="16" t="s">
        <v>67</v>
      </c>
      <c r="G28" s="17" t="str">
        <f>IF(AND(OR($E$25="発表"),E28=""),"NG","OK")</f>
        <v>OK</v>
      </c>
      <c r="H28" s="18"/>
    </row>
    <row r="29" spans="1:8" ht="38.25" thickBot="1" x14ac:dyDescent="0.45">
      <c r="A29" s="12"/>
      <c r="B29" s="45"/>
      <c r="C29" s="42" t="s">
        <v>23</v>
      </c>
      <c r="D29" s="14"/>
      <c r="E29" s="31"/>
      <c r="F29" s="16" t="s">
        <v>75</v>
      </c>
      <c r="G29" s="17" t="str">
        <f>IF(AND(OR($E$25="ブース展示",$E$25="ポスター展示"),E29=""),"NG","OK")</f>
        <v>OK</v>
      </c>
      <c r="H29" s="18"/>
    </row>
    <row r="30" spans="1:8" ht="80.099999999999994" customHeight="1" thickBot="1" x14ac:dyDescent="0.45">
      <c r="A30" s="12"/>
      <c r="B30" s="45"/>
      <c r="C30" s="43" t="s">
        <v>66</v>
      </c>
      <c r="D30" s="14"/>
      <c r="E30" s="19"/>
      <c r="F30" s="16" t="s">
        <v>38</v>
      </c>
      <c r="G30" s="17" t="str">
        <f>IF(E30="","NG","OK")</f>
        <v>NG</v>
      </c>
      <c r="H30" s="18"/>
    </row>
    <row r="31" spans="1:8" ht="87" customHeight="1" thickBot="1" x14ac:dyDescent="0.45">
      <c r="A31" s="12"/>
      <c r="B31" s="45"/>
      <c r="C31" s="41" t="s">
        <v>24</v>
      </c>
      <c r="D31" s="1"/>
      <c r="E31" s="19"/>
      <c r="F31" s="16" t="s">
        <v>25</v>
      </c>
      <c r="G31" s="20"/>
      <c r="H31" s="18"/>
    </row>
    <row r="32" spans="1:8" ht="87" customHeight="1" thickBot="1" x14ac:dyDescent="0.45">
      <c r="A32" s="12"/>
      <c r="B32" s="45"/>
      <c r="C32" s="41" t="s">
        <v>26</v>
      </c>
      <c r="D32" s="33"/>
      <c r="E32" s="19"/>
      <c r="F32" s="16" t="s">
        <v>27</v>
      </c>
      <c r="G32" s="20"/>
      <c r="H32" s="18"/>
    </row>
    <row r="33" spans="1:8" ht="20.25" thickBot="1" x14ac:dyDescent="0.45">
      <c r="A33" s="12"/>
      <c r="B33" s="45"/>
      <c r="C33" s="23" t="s">
        <v>56</v>
      </c>
      <c r="D33" s="14"/>
      <c r="E33" s="29"/>
      <c r="F33" s="25" t="s">
        <v>57</v>
      </c>
      <c r="G33" s="17" t="str">
        <f>IF(E33="","NG","OK")</f>
        <v>NG</v>
      </c>
      <c r="H33" s="18"/>
    </row>
    <row r="34" spans="1:8" ht="20.25" thickBot="1" x14ac:dyDescent="0.45">
      <c r="A34" s="12"/>
      <c r="B34" s="45"/>
      <c r="C34" s="23" t="s">
        <v>58</v>
      </c>
      <c r="D34" s="14"/>
      <c r="E34" s="29"/>
      <c r="F34" s="1" t="s">
        <v>59</v>
      </c>
      <c r="G34" s="20"/>
      <c r="H34" s="18"/>
    </row>
    <row r="35" spans="1:8" ht="65.25" customHeight="1" thickBot="1" x14ac:dyDescent="0.45">
      <c r="B35" s="45"/>
      <c r="C35" s="13" t="s">
        <v>14</v>
      </c>
      <c r="E35" s="19"/>
      <c r="F35" s="39" t="s">
        <v>60</v>
      </c>
      <c r="G35" s="20"/>
      <c r="H35" s="18"/>
    </row>
    <row r="36" spans="1:8" x14ac:dyDescent="0.4">
      <c r="A36" s="12"/>
      <c r="B36" s="21"/>
      <c r="D36" s="33"/>
      <c r="G36" s="22"/>
      <c r="H36" s="22"/>
    </row>
    <row r="37" spans="1:8" x14ac:dyDescent="0.4">
      <c r="E37" s="3" t="str">
        <f>IF(G1&gt;0,"入力エラーがあります。必須項目の漏れなどご確認ください","")</f>
        <v>入力エラーがあります。必須項目の漏れなどご確認ください</v>
      </c>
    </row>
    <row r="38" spans="1:8" x14ac:dyDescent="0.4">
      <c r="B38" s="1"/>
    </row>
    <row r="39" spans="1:8" ht="36.75" customHeight="1" x14ac:dyDescent="0.4">
      <c r="B39" s="34"/>
      <c r="C39" s="35"/>
    </row>
    <row r="40" spans="1:8" x14ac:dyDescent="0.4">
      <c r="C40" s="36"/>
    </row>
  </sheetData>
  <sheetProtection algorithmName="SHA-512" hashValue="iBoj5MZRa2UGxjTBNg5oY+kbnoNRC4iqZsLg+b8cg/eTOe49GhLeV/PMzZNJ4lyjA22FM2g5zaiGkglhuET+7w==" saltValue="ZwjYmoextz0gjBkVkhq1IA==" spinCount="100000" sheet="1" selectLockedCells="1"/>
  <mergeCells count="3">
    <mergeCell ref="B5:B6"/>
    <mergeCell ref="B8:B23"/>
    <mergeCell ref="B25:B35"/>
  </mergeCells>
  <phoneticPr fontId="1"/>
  <conditionalFormatting sqref="E26">
    <cfRule type="expression" dxfId="13" priority="7">
      <formula>OR($E$25="ブース展示",$E$25="ポスター展示",$E$25="オンライン発表",$E$25="車両展示")</formula>
    </cfRule>
  </conditionalFormatting>
  <conditionalFormatting sqref="E27">
    <cfRule type="expression" dxfId="12" priority="6">
      <formula>OR($E$25="ブース展示",$E$25="ポスター展示",$E$25="オンライン発表",$E$25="車両展示")</formula>
    </cfRule>
  </conditionalFormatting>
  <conditionalFormatting sqref="E28">
    <cfRule type="expression" dxfId="11" priority="5">
      <formula>OR($E$25="ワークショップ",$E$25="ブース展示",$E$25="ポスター展示",$E$25="オンライン発表",$E$25="車両展示")</formula>
    </cfRule>
  </conditionalFormatting>
  <conditionalFormatting sqref="E29">
    <cfRule type="expression" dxfId="10" priority="4">
      <formula>OR($E$25="発表",$E$25="ワークショップ",$E$25="オンライン発表",$E$25="車両展示")</formula>
    </cfRule>
  </conditionalFormatting>
  <conditionalFormatting sqref="E31">
    <cfRule type="expression" dxfId="9" priority="3">
      <formula>OR($E$25="ポスター展示",$E$25="オンライン発表",$E$25="車両展示")</formula>
    </cfRule>
  </conditionalFormatting>
  <conditionalFormatting sqref="E32">
    <cfRule type="expression" dxfId="8" priority="2">
      <formula>OR($E$25="発表",$E$25="ワークショップ",$E$25="ポスター展示",$E$25="オンライン発表",$E$25="車両展示")</formula>
    </cfRule>
  </conditionalFormatting>
  <conditionalFormatting sqref="E10:E11 E16:E19 E25:E35">
    <cfRule type="expression" dxfId="7" priority="1">
      <formula>$E$5="出展を希望しない"</formula>
    </cfRule>
  </conditionalFormatting>
  <dataValidations count="11">
    <dataValidation type="list" allowBlank="1" showInputMessage="1" showErrorMessage="1" sqref="E33:E34">
      <formula1>"防災、減災,復興、次世代への継承,環境,気候変動、災害の多様化・激甚化,仙台防災枠組2015-2030"</formula1>
    </dataValidation>
    <dataValidation type="list" imeMode="on" allowBlank="1" showInputMessage="1" showErrorMessage="1" sqref="E5">
      <formula1>"出展を希望する,出展を希望しない"</formula1>
    </dataValidation>
    <dataValidation type="list" imeMode="fullKatakana" allowBlank="1" showInputMessage="1" showErrorMessage="1" sqref="E6">
      <formula1>"参加する,参加しない"</formula1>
    </dataValidation>
    <dataValidation type="list" allowBlank="1" showInputMessage="1" showErrorMessage="1" sqref="E28">
      <formula1>"第一希望：会場A／第二希望：会場B,第一希望：会場B／第二希望：会場A,会場A・会場Bいずれでも可,会場Aのみ希望,会場Bのみ希望"</formula1>
    </dataValidation>
    <dataValidation type="list" allowBlank="1" showInputMessage="1" showErrorMessage="1" sqref="E27">
      <formula1>"15分,30分,45分,60分,90分,120分"</formula1>
    </dataValidation>
    <dataValidation type="list" allowBlank="1" showInputMessage="1" showErrorMessage="1" sqref="E26">
      <formula1>"25名以下,26名～50名,51名以上"</formula1>
    </dataValidation>
    <dataValidation imeMode="fullKatakana" allowBlank="1" showInputMessage="1" showErrorMessage="1" sqref="E9 E11:E13 E15:E19"/>
    <dataValidation imeMode="on" allowBlank="1" showInputMessage="1" showErrorMessage="1" sqref="E8 E14 E10 E35 E30:E32"/>
    <dataValidation type="list" allowBlank="1" showInputMessage="1" showErrorMessage="1" sqref="E29">
      <formula1>"1,2"</formula1>
    </dataValidation>
    <dataValidation type="list" allowBlank="1" showInputMessage="1" showErrorMessage="1" sqref="E25">
      <formula1>"発表,ブース展示"</formula1>
    </dataValidation>
    <dataValidation imeMode="off" allowBlank="1" showInputMessage="1" showErrorMessage="1" sqref="E20:E23"/>
  </dataValidations>
  <printOptions horizontalCentered="1"/>
  <pageMargins left="0.70866141732283472" right="0.70866141732283472" top="0.74803149606299213" bottom="0.74803149606299213" header="0.31496062992125984" footer="0.31496062992125984"/>
  <pageSetup paperSize="8" scale="76" orientation="portrait" r:id="rId1"/>
  <rowBreaks count="1" manualBreakCount="1">
    <brk id="2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zoomScale="70" zoomScaleNormal="70" zoomScaleSheetLayoutView="100" workbookViewId="0">
      <selection activeCell="E6" sqref="E6"/>
    </sheetView>
  </sheetViews>
  <sheetFormatPr defaultRowHeight="18.75" outlineLevelCol="1" x14ac:dyDescent="0.4"/>
  <cols>
    <col min="1" max="1" width="2" customWidth="1"/>
    <col min="2" max="2" width="3.875" style="5" customWidth="1"/>
    <col min="3" max="3" width="41.75" style="1" customWidth="1"/>
    <col min="4" max="4" width="2" style="2" customWidth="1"/>
    <col min="5" max="5" width="49" style="2" customWidth="1"/>
    <col min="6" max="6" width="72.25" style="4" customWidth="1" outlineLevel="1"/>
    <col min="7" max="7" width="18.625" bestFit="1" customWidth="1"/>
    <col min="8" max="8" width="18.625" customWidth="1"/>
  </cols>
  <sheetData>
    <row r="1" spans="1:8" ht="25.5" x14ac:dyDescent="0.5">
      <c r="A1" s="38" t="s">
        <v>36</v>
      </c>
      <c r="B1" s="37"/>
      <c r="E1" s="3"/>
      <c r="G1">
        <f>COUNTIF(G8:G37,"NG")</f>
        <v>0</v>
      </c>
    </row>
    <row r="2" spans="1:8" x14ac:dyDescent="0.4">
      <c r="C2" s="6" t="s">
        <v>73</v>
      </c>
      <c r="E2" s="7"/>
    </row>
    <row r="3" spans="1:8" x14ac:dyDescent="0.4">
      <c r="E3" s="7"/>
    </row>
    <row r="4" spans="1:8" ht="20.25" thickBot="1" x14ac:dyDescent="0.45">
      <c r="D4" s="8" t="s">
        <v>0</v>
      </c>
      <c r="E4" s="9" t="s">
        <v>1</v>
      </c>
      <c r="F4" s="10" t="s">
        <v>2</v>
      </c>
      <c r="G4" s="11" t="s">
        <v>3</v>
      </c>
      <c r="H4" s="11"/>
    </row>
    <row r="5" spans="1:8" ht="60" customHeight="1" thickBot="1" x14ac:dyDescent="0.45">
      <c r="A5" s="12"/>
      <c r="B5" s="45" t="s">
        <v>4</v>
      </c>
      <c r="C5" s="13" t="s">
        <v>5</v>
      </c>
      <c r="D5" s="14" t="s">
        <v>0</v>
      </c>
      <c r="E5" s="15" t="s">
        <v>6</v>
      </c>
      <c r="F5" s="16"/>
      <c r="G5" s="17" t="str">
        <f>IF(E5="","NG","OK")</f>
        <v>OK</v>
      </c>
      <c r="H5" s="18"/>
    </row>
    <row r="6" spans="1:8" ht="60" customHeight="1" thickBot="1" x14ac:dyDescent="0.45">
      <c r="A6" s="12"/>
      <c r="B6" s="45"/>
      <c r="C6" s="13" t="s">
        <v>7</v>
      </c>
      <c r="D6" s="14" t="s">
        <v>0</v>
      </c>
      <c r="E6" s="15" t="s">
        <v>64</v>
      </c>
      <c r="F6" s="1"/>
      <c r="G6" s="17" t="str">
        <f>IF(E6="","NG","OK")</f>
        <v>OK</v>
      </c>
      <c r="H6" s="18"/>
    </row>
    <row r="7" spans="1:8" ht="20.25" customHeight="1" thickBot="1" x14ac:dyDescent="0.45">
      <c r="D7" s="8"/>
      <c r="E7" s="9"/>
      <c r="F7" s="10"/>
      <c r="G7" s="11"/>
      <c r="H7" s="11"/>
    </row>
    <row r="8" spans="1:8" ht="60" customHeight="1" thickBot="1" x14ac:dyDescent="0.45">
      <c r="A8" s="12"/>
      <c r="B8" s="45" t="s">
        <v>61</v>
      </c>
      <c r="C8" s="13" t="s">
        <v>8</v>
      </c>
      <c r="D8" s="14"/>
      <c r="E8" s="19" t="s">
        <v>28</v>
      </c>
      <c r="F8" s="16" t="s">
        <v>48</v>
      </c>
      <c r="G8" s="20"/>
      <c r="H8" s="18"/>
    </row>
    <row r="9" spans="1:8" ht="60" customHeight="1" thickBot="1" x14ac:dyDescent="0.45">
      <c r="A9" s="12"/>
      <c r="B9" s="45"/>
      <c r="C9" s="13" t="s">
        <v>9</v>
      </c>
      <c r="D9" s="14"/>
      <c r="E9" s="19" t="s">
        <v>29</v>
      </c>
      <c r="F9" s="1"/>
      <c r="G9" s="20"/>
      <c r="H9" s="18"/>
    </row>
    <row r="10" spans="1:8" ht="60" customHeight="1" thickBot="1" x14ac:dyDescent="0.45">
      <c r="A10" s="12"/>
      <c r="B10" s="45"/>
      <c r="C10" s="13" t="s">
        <v>49</v>
      </c>
      <c r="D10" s="14"/>
      <c r="E10" s="19" t="s">
        <v>28</v>
      </c>
      <c r="F10" s="32" t="s">
        <v>74</v>
      </c>
      <c r="G10" s="20"/>
      <c r="H10" s="18"/>
    </row>
    <row r="11" spans="1:8" ht="60" customHeight="1" thickBot="1" x14ac:dyDescent="0.45">
      <c r="A11" s="12"/>
      <c r="B11" s="45"/>
      <c r="C11" s="13" t="s">
        <v>50</v>
      </c>
      <c r="D11" s="14"/>
      <c r="E11" s="19" t="s">
        <v>29</v>
      </c>
      <c r="F11" s="32"/>
      <c r="G11" s="20"/>
      <c r="H11" s="18"/>
    </row>
    <row r="12" spans="1:8" ht="20.25" thickBot="1" x14ac:dyDescent="0.45">
      <c r="A12" s="12"/>
      <c r="B12" s="45"/>
      <c r="C12" s="23" t="s">
        <v>51</v>
      </c>
      <c r="D12" s="14"/>
      <c r="E12" s="24"/>
      <c r="F12" s="1"/>
      <c r="G12" s="20"/>
      <c r="H12" s="18"/>
    </row>
    <row r="13" spans="1:8" ht="20.25" thickBot="1" x14ac:dyDescent="0.45">
      <c r="A13" s="12"/>
      <c r="B13" s="45"/>
      <c r="C13" s="23" t="s">
        <v>52</v>
      </c>
      <c r="D13" s="14"/>
      <c r="E13" s="24"/>
      <c r="F13" s="1"/>
      <c r="G13" s="20"/>
      <c r="H13" s="18"/>
    </row>
    <row r="14" spans="1:8" ht="20.25" thickBot="1" x14ac:dyDescent="0.45">
      <c r="A14" s="12"/>
      <c r="B14" s="45"/>
      <c r="C14" s="23" t="s">
        <v>53</v>
      </c>
      <c r="D14" s="14" t="s">
        <v>0</v>
      </c>
      <c r="E14" s="24" t="s">
        <v>30</v>
      </c>
      <c r="F14" s="25" t="s">
        <v>10</v>
      </c>
      <c r="G14" s="17" t="str">
        <f>IF(E14="","NG","OK")</f>
        <v>OK</v>
      </c>
      <c r="H14" s="18"/>
    </row>
    <row r="15" spans="1:8" ht="20.25" thickBot="1" x14ac:dyDescent="0.45">
      <c r="A15" s="12"/>
      <c r="B15" s="45"/>
      <c r="C15" s="23" t="s">
        <v>54</v>
      </c>
      <c r="D15" s="14" t="s">
        <v>0</v>
      </c>
      <c r="E15" s="24" t="s">
        <v>31</v>
      </c>
      <c r="F15" s="1"/>
      <c r="G15" s="17" t="str">
        <f>IF(E15="","NG","OK")</f>
        <v>OK</v>
      </c>
      <c r="H15" s="18"/>
    </row>
    <row r="16" spans="1:8" ht="20.25" thickBot="1" x14ac:dyDescent="0.45">
      <c r="A16" s="12"/>
      <c r="B16" s="45"/>
      <c r="C16" s="23" t="s">
        <v>40</v>
      </c>
      <c r="D16" s="14"/>
      <c r="E16" s="24" t="s">
        <v>68</v>
      </c>
      <c r="F16" s="1" t="s">
        <v>41</v>
      </c>
      <c r="G16" s="20"/>
      <c r="H16" s="18"/>
    </row>
    <row r="17" spans="1:8" ht="20.25" thickBot="1" x14ac:dyDescent="0.45">
      <c r="A17" s="12"/>
      <c r="B17" s="45"/>
      <c r="C17" s="23" t="s">
        <v>42</v>
      </c>
      <c r="D17" s="14"/>
      <c r="E17" s="24" t="s">
        <v>69</v>
      </c>
      <c r="F17" s="1" t="s">
        <v>45</v>
      </c>
      <c r="G17" s="20"/>
      <c r="H17" s="18"/>
    </row>
    <row r="18" spans="1:8" ht="20.25" thickBot="1" x14ac:dyDescent="0.45">
      <c r="A18" s="12"/>
      <c r="B18" s="45"/>
      <c r="C18" s="23" t="s">
        <v>43</v>
      </c>
      <c r="D18" s="14"/>
      <c r="E18" s="44" t="s">
        <v>70</v>
      </c>
      <c r="F18" s="1" t="s">
        <v>46</v>
      </c>
      <c r="G18" s="20"/>
      <c r="H18" s="18"/>
    </row>
    <row r="19" spans="1:8" ht="20.25" thickBot="1" x14ac:dyDescent="0.45">
      <c r="A19" s="12"/>
      <c r="B19" s="45"/>
      <c r="C19" s="23" t="s">
        <v>44</v>
      </c>
      <c r="D19" s="14"/>
      <c r="E19" s="24" t="s">
        <v>71</v>
      </c>
      <c r="F19" s="1"/>
      <c r="G19" s="20"/>
      <c r="H19" s="18"/>
    </row>
    <row r="20" spans="1:8" ht="20.25" thickBot="1" x14ac:dyDescent="0.45">
      <c r="A20" s="12"/>
      <c r="B20" s="45"/>
      <c r="C20" s="23" t="s">
        <v>39</v>
      </c>
      <c r="D20" s="14" t="s">
        <v>0</v>
      </c>
      <c r="E20" s="24" t="s">
        <v>32</v>
      </c>
      <c r="F20" s="1" t="s">
        <v>11</v>
      </c>
      <c r="G20" s="17" t="str">
        <f t="shared" ref="G20" si="0">IF(E20="","NG","OK")</f>
        <v>OK</v>
      </c>
      <c r="H20" s="18"/>
    </row>
    <row r="21" spans="1:8" ht="20.25" thickBot="1" x14ac:dyDescent="0.45">
      <c r="A21" s="12"/>
      <c r="B21" s="45"/>
      <c r="C21" s="23" t="s">
        <v>55</v>
      </c>
      <c r="D21" s="14"/>
      <c r="E21" s="24" t="s">
        <v>72</v>
      </c>
      <c r="F21" s="1"/>
      <c r="G21" s="17"/>
      <c r="H21" s="18"/>
    </row>
    <row r="22" spans="1:8" ht="20.25" thickBot="1" x14ac:dyDescent="0.45">
      <c r="A22" s="12"/>
      <c r="B22" s="45"/>
      <c r="C22" s="23" t="s">
        <v>12</v>
      </c>
      <c r="D22" s="14" t="s">
        <v>0</v>
      </c>
      <c r="E22" s="26" t="s">
        <v>47</v>
      </c>
      <c r="F22" s="1" t="s">
        <v>13</v>
      </c>
      <c r="G22" s="17" t="str">
        <f>IF(E22="","NG","OK")</f>
        <v>OK</v>
      </c>
      <c r="H22" s="27"/>
    </row>
    <row r="23" spans="1:8" ht="48.75" customHeight="1" thickBot="1" x14ac:dyDescent="0.45">
      <c r="A23" s="12"/>
      <c r="B23" s="45"/>
      <c r="C23" s="13" t="s">
        <v>14</v>
      </c>
      <c r="D23" s="14"/>
      <c r="E23" s="26"/>
      <c r="F23" s="25"/>
      <c r="G23" s="18"/>
      <c r="H23" s="18"/>
    </row>
    <row r="24" spans="1:8" ht="20.25" thickBot="1" x14ac:dyDescent="0.45">
      <c r="A24" s="12"/>
      <c r="B24" s="21"/>
      <c r="D24" s="14"/>
      <c r="E24" s="28"/>
      <c r="G24" s="22"/>
      <c r="H24" s="22"/>
    </row>
    <row r="25" spans="1:8" ht="20.25" customHeight="1" thickBot="1" x14ac:dyDescent="0.45">
      <c r="A25" s="12"/>
      <c r="B25" s="45" t="s">
        <v>15</v>
      </c>
      <c r="C25" s="23" t="s">
        <v>16</v>
      </c>
      <c r="D25" s="14"/>
      <c r="E25" s="29" t="s">
        <v>33</v>
      </c>
      <c r="F25" s="1" t="s">
        <v>17</v>
      </c>
      <c r="G25" s="17" t="str">
        <f>IF(OR(AND(E5="出展を希望しない",E25=""),NOT(E25="")),"OK","NG")</f>
        <v>OK</v>
      </c>
      <c r="H25" s="18"/>
    </row>
    <row r="26" spans="1:8" ht="57" customHeight="1" thickBot="1" x14ac:dyDescent="0.45">
      <c r="A26" s="12"/>
      <c r="B26" s="45"/>
      <c r="C26" s="30" t="s">
        <v>18</v>
      </c>
      <c r="D26" s="14"/>
      <c r="E26" s="31"/>
      <c r="F26" s="32" t="s">
        <v>19</v>
      </c>
      <c r="G26" s="17" t="str">
        <f>IF(AND(OR($E$25="発表",$E$25="ワークショップ"),E26=""),"NG","OK")</f>
        <v>OK</v>
      </c>
      <c r="H26" s="18"/>
    </row>
    <row r="27" spans="1:8" ht="38.25" thickBot="1" x14ac:dyDescent="0.45">
      <c r="A27" s="12"/>
      <c r="B27" s="45"/>
      <c r="C27" s="16" t="s">
        <v>20</v>
      </c>
      <c r="D27" s="14"/>
      <c r="E27" s="31"/>
      <c r="F27" s="32" t="s">
        <v>21</v>
      </c>
      <c r="G27" s="17" t="str">
        <f>IF(AND(OR($E$25="発表",$E$25="ワークショップ"),E27=""),"NG","OK")</f>
        <v>OK</v>
      </c>
      <c r="H27" s="18"/>
    </row>
    <row r="28" spans="1:8" ht="38.25" thickBot="1" x14ac:dyDescent="0.45">
      <c r="A28" s="12"/>
      <c r="B28" s="45"/>
      <c r="C28" s="16" t="s">
        <v>22</v>
      </c>
      <c r="D28" s="14"/>
      <c r="E28" s="31"/>
      <c r="F28" s="16" t="s">
        <v>17</v>
      </c>
      <c r="G28" s="17" t="str">
        <f>IF(AND(OR($E$25="発表"),E28=""),"NG","OK")</f>
        <v>OK</v>
      </c>
      <c r="H28" s="18"/>
    </row>
    <row r="29" spans="1:8" ht="38.25" thickBot="1" x14ac:dyDescent="0.45">
      <c r="A29" s="12"/>
      <c r="B29" s="45"/>
      <c r="C29" s="32" t="s">
        <v>23</v>
      </c>
      <c r="D29" s="14"/>
      <c r="E29" s="31">
        <v>1</v>
      </c>
      <c r="F29" s="16" t="s">
        <v>75</v>
      </c>
      <c r="G29" s="17" t="str">
        <f>IF(AND(OR($E$25="ブース展示",$E$25="ポスター展示"),E29=""),"NG","OK")</f>
        <v>OK</v>
      </c>
      <c r="H29" s="18"/>
    </row>
    <row r="30" spans="1:8" ht="80.099999999999994" customHeight="1" thickBot="1" x14ac:dyDescent="0.45">
      <c r="A30" s="12"/>
      <c r="B30" s="45"/>
      <c r="C30" s="13" t="s">
        <v>37</v>
      </c>
      <c r="D30" s="14"/>
      <c r="E30" s="19" t="s">
        <v>62</v>
      </c>
      <c r="F30" s="16" t="s">
        <v>38</v>
      </c>
      <c r="G30" s="17" t="str">
        <f>IF(E30="","NG","OK")</f>
        <v>OK</v>
      </c>
      <c r="H30" s="18"/>
    </row>
    <row r="31" spans="1:8" ht="87" customHeight="1" thickBot="1" x14ac:dyDescent="0.45">
      <c r="A31" s="12"/>
      <c r="B31" s="45"/>
      <c r="C31" s="16" t="s">
        <v>24</v>
      </c>
      <c r="D31" s="1"/>
      <c r="E31" s="19" t="s">
        <v>34</v>
      </c>
      <c r="F31" s="16" t="s">
        <v>25</v>
      </c>
      <c r="G31" s="20"/>
      <c r="H31" s="18"/>
    </row>
    <row r="32" spans="1:8" ht="87" customHeight="1" thickBot="1" x14ac:dyDescent="0.45">
      <c r="A32" s="12"/>
      <c r="B32" s="45"/>
      <c r="C32" s="16" t="s">
        <v>26</v>
      </c>
      <c r="D32" s="33"/>
      <c r="E32" s="19" t="s">
        <v>34</v>
      </c>
      <c r="F32" s="16" t="s">
        <v>27</v>
      </c>
      <c r="G32" s="20"/>
      <c r="H32" s="18"/>
    </row>
    <row r="33" spans="1:8" ht="20.25" thickBot="1" x14ac:dyDescent="0.45">
      <c r="A33" s="12"/>
      <c r="B33" s="45"/>
      <c r="C33" s="23" t="s">
        <v>56</v>
      </c>
      <c r="D33" s="14"/>
      <c r="E33" s="29" t="s">
        <v>63</v>
      </c>
      <c r="F33" s="25" t="s">
        <v>57</v>
      </c>
      <c r="G33" s="17" t="str">
        <f>IF(E33="","NG","OK")</f>
        <v>OK</v>
      </c>
      <c r="H33" s="18"/>
    </row>
    <row r="34" spans="1:8" ht="20.25" thickBot="1" x14ac:dyDescent="0.45">
      <c r="A34" s="12"/>
      <c r="B34" s="45"/>
      <c r="C34" s="23" t="s">
        <v>58</v>
      </c>
      <c r="D34" s="14"/>
      <c r="E34" s="29"/>
      <c r="F34" s="1" t="s">
        <v>59</v>
      </c>
      <c r="G34" s="20"/>
      <c r="H34" s="18"/>
    </row>
    <row r="35" spans="1:8" ht="65.25" customHeight="1" thickBot="1" x14ac:dyDescent="0.45">
      <c r="B35" s="45"/>
      <c r="C35" s="13" t="s">
        <v>14</v>
      </c>
      <c r="E35" s="19"/>
      <c r="F35" s="39" t="s">
        <v>60</v>
      </c>
      <c r="G35" s="20"/>
      <c r="H35" s="18"/>
    </row>
    <row r="36" spans="1:8" x14ac:dyDescent="0.4">
      <c r="A36" s="12"/>
      <c r="B36" s="21"/>
      <c r="D36" s="33"/>
      <c r="G36" s="22"/>
      <c r="H36" s="22"/>
    </row>
    <row r="37" spans="1:8" x14ac:dyDescent="0.4">
      <c r="E37" s="3" t="str">
        <f>IF(G1&gt;0,"入力エラーがあります。必須項目の漏れなどご確認ください","")</f>
        <v/>
      </c>
    </row>
    <row r="38" spans="1:8" x14ac:dyDescent="0.4">
      <c r="B38" s="1"/>
    </row>
    <row r="39" spans="1:8" ht="36.75" customHeight="1" x14ac:dyDescent="0.4">
      <c r="B39" s="34"/>
      <c r="C39" s="35"/>
    </row>
    <row r="40" spans="1:8" x14ac:dyDescent="0.4">
      <c r="C40" s="36"/>
    </row>
  </sheetData>
  <sheetProtection algorithmName="SHA-512" hashValue="TXP1sgx2EJ6J4HC+XnGq5TkdzNgIPZoQ6qXYg/riEHBy6gghO59PCM0tt3vzSql2yHSyfyide/hy6lCpgBMnXQ==" saltValue="NYgZlonEiDu/1Aj227tgjQ==" spinCount="100000" sheet="1" selectLockedCells="1"/>
  <mergeCells count="3">
    <mergeCell ref="B8:B23"/>
    <mergeCell ref="B25:B35"/>
    <mergeCell ref="B5:B6"/>
  </mergeCells>
  <phoneticPr fontId="1"/>
  <conditionalFormatting sqref="E26">
    <cfRule type="expression" dxfId="6" priority="7">
      <formula>OR($E$25="ブース展示",$E$25="ポスター展示",$E$25="オンライン発表",$E$25="車両展示")</formula>
    </cfRule>
  </conditionalFormatting>
  <conditionalFormatting sqref="E27">
    <cfRule type="expression" dxfId="5" priority="6">
      <formula>OR($E$25="ブース展示",$E$25="ポスター展示",$E$25="オンライン発表",$E$25="車両展示")</formula>
    </cfRule>
  </conditionalFormatting>
  <conditionalFormatting sqref="E28">
    <cfRule type="expression" dxfId="4" priority="5">
      <formula>OR($E$25="ワークショップ",$E$25="ブース展示",$E$25="ポスター展示",$E$25="オンライン発表",$E$25="車両展示")</formula>
    </cfRule>
  </conditionalFormatting>
  <conditionalFormatting sqref="E29">
    <cfRule type="expression" dxfId="3" priority="4">
      <formula>OR($E$25="発表",$E$25="ワークショップ",$E$25="オンライン発表",$E$25="車両展示")</formula>
    </cfRule>
  </conditionalFormatting>
  <conditionalFormatting sqref="E31">
    <cfRule type="expression" dxfId="2" priority="3">
      <formula>OR($E$25="ポスター展示",$E$25="オンライン発表",$E$25="車両展示")</formula>
    </cfRule>
  </conditionalFormatting>
  <conditionalFormatting sqref="E32">
    <cfRule type="expression" dxfId="1" priority="2">
      <formula>OR($E$25="発表",$E$25="ワークショップ",$E$25="ポスター展示",$E$25="オンライン発表",$E$25="車両展示")</formula>
    </cfRule>
  </conditionalFormatting>
  <conditionalFormatting sqref="E10:E11 E16:E19 E25:E35">
    <cfRule type="expression" dxfId="0" priority="1">
      <formula>$E$5="出展を希望しない"</formula>
    </cfRule>
  </conditionalFormatting>
  <dataValidations count="11">
    <dataValidation type="list" allowBlank="1" showInputMessage="1" showErrorMessage="1" sqref="E25">
      <formula1>"発表,ワークショップ,ブース展示,ポスター展示,オンライン発表,車両展示"</formula1>
    </dataValidation>
    <dataValidation type="list" allowBlank="1" showInputMessage="1" showErrorMessage="1" sqref="E29">
      <formula1>"1,2"</formula1>
    </dataValidation>
    <dataValidation imeMode="on" allowBlank="1" showInputMessage="1" showErrorMessage="1" sqref="E8 E14 E10 E35 E30:E32"/>
    <dataValidation imeMode="fullKatakana" allowBlank="1" showInputMessage="1" showErrorMessage="1" sqref="E9 E11:E13 E15:E19"/>
    <dataValidation type="list" allowBlank="1" showInputMessage="1" showErrorMessage="1" sqref="E26">
      <formula1>"25名以下,26名～50名,51名以上"</formula1>
    </dataValidation>
    <dataValidation type="list" allowBlank="1" showInputMessage="1" showErrorMessage="1" sqref="E27">
      <formula1>"15分,30分,45分,60分,90分,120分"</formula1>
    </dataValidation>
    <dataValidation type="list" allowBlank="1" showInputMessage="1" showErrorMessage="1" sqref="E28">
      <formula1>"第一希望：会場A／第二希望：会場B,第一希望：会場B／第二希望：会場A,会場A・会場Bいずれでも可,会場Aのみ希望,会場Bのみ希望"</formula1>
    </dataValidation>
    <dataValidation type="list" imeMode="fullKatakana" allowBlank="1" showInputMessage="1" showErrorMessage="1" sqref="E6">
      <formula1>"参加する,参加しない"</formula1>
    </dataValidation>
    <dataValidation type="list" imeMode="on" allowBlank="1" showInputMessage="1" showErrorMessage="1" sqref="E5">
      <formula1>"出展を希望する,出展を希望しない"</formula1>
    </dataValidation>
    <dataValidation type="list" allowBlank="1" showInputMessage="1" showErrorMessage="1" sqref="E33:E34">
      <formula1>"防災、減災,復興、次世代への継承,環境,気候変動、災害の多様化・激甚化,仙台防災枠組2015-2030"</formula1>
    </dataValidation>
    <dataValidation imeMode="off" allowBlank="1" showInputMessage="1" showErrorMessage="1" sqref="E20:E23"/>
  </dataValidations>
  <printOptions horizontalCentered="1"/>
  <pageMargins left="0.70866141732283472" right="0.70866141732283472" top="0.74803149606299213" bottom="0.74803149606299213" header="0.31496062992125984" footer="0.31496062992125984"/>
  <pageSetup paperSize="9" scale="52" fitToWidth="0" orientation="portrait" r:id="rId1"/>
  <rowBreaks count="1" manualBreakCount="1">
    <brk id="2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申込様式</vt:lpstr>
      <vt:lpstr>記載例</vt:lpstr>
      <vt:lpstr>記載例!Print_Area</vt:lpstr>
      <vt:lpstr>申込様式!Print_Area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2023-09-15T08:12:20Z</cp:lastPrinted>
  <dcterms:created xsi:type="dcterms:W3CDTF">2023-09-15T04:24:27Z</dcterms:created>
  <dcterms:modified xsi:type="dcterms:W3CDTF">2023-09-15T08:38:30Z</dcterms:modified>
</cp:coreProperties>
</file>